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S:\OnLine Manuals\Content\Medicaid\abd\PLONE Manual\"/>
    </mc:Choice>
  </mc:AlternateContent>
  <xr:revisionPtr revIDLastSave="0" documentId="8_{97BECA6A-356D-486D-A31B-274C52C50C3D}" xr6:coauthVersionLast="47" xr6:coauthVersionMax="47" xr10:uidLastSave="{00000000-0000-0000-0000-000000000000}"/>
  <bookViews>
    <workbookView xWindow="-57720" yWindow="-120" windowWidth="29040" windowHeight="15840" xr2:uid="{7FC84D1B-BC66-4D2B-BE34-6A9521784AF1}"/>
  </bookViews>
  <sheets>
    <sheet name="Reasonable Compatibility"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9" i="2" l="1"/>
  <c r="C17" i="2"/>
  <c r="C21" i="2" l="1"/>
  <c r="D9" i="2"/>
  <c r="D11" i="2"/>
  <c r="C15" i="2" l="1"/>
  <c r="C23" i="2" l="1"/>
  <c r="C25" i="2" s="1"/>
  <c r="D15" i="2"/>
</calcChain>
</file>

<file path=xl/sharedStrings.xml><?xml version="1.0" encoding="utf-8"?>
<sst xmlns="http://schemas.openxmlformats.org/spreadsheetml/2006/main" count="12" uniqueCount="11">
  <si>
    <t>Amount Difference</t>
  </si>
  <si>
    <t>Percentage Difference</t>
  </si>
  <si>
    <t>Smallest Amount</t>
  </si>
  <si>
    <t>Reasonable Compatibility Calculator</t>
  </si>
  <si>
    <t>Reasonably Compatible?</t>
  </si>
  <si>
    <t>%</t>
  </si>
  <si>
    <t>When to use this calculator:  This calculator should be used when either the applicant/beneficiary's self attestation of income or the electronic source amount of income is over the applicable Federal Poverty Limit (FPL) and the other is below the FPL to determine if the amounts are within 10% of each other and can be considered reasonably compatible.  
To activate the calculator, please enter the missing information below in box numbers C9, C11 and C13.</t>
  </si>
  <si>
    <t>Client Attestation of Income</t>
  </si>
  <si>
    <t>Electronic Source Amount of Income</t>
  </si>
  <si>
    <t>Applicable FPL</t>
  </si>
  <si>
    <t>Is either the Client Attestation or the Electronic Source Amountof Income at or below the Applicable FPL and the other Above the Applicable FPL?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</si>
</sst>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sz val="11"/>
      <color theme="1"/>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9" fontId="1" fillId="0" borderId="0" applyFont="0" applyFill="0" applyBorder="0" applyAlignment="0" applyProtection="0"/>
  </cellStyleXfs>
  <cellXfs count="24">
    <xf numFmtId="0" fontId="0" fillId="0" borderId="0" xfId="0"/>
    <xf numFmtId="0" fontId="0" fillId="0" borderId="0" xfId="0" applyProtection="1">
      <protection hidden="1"/>
    </xf>
    <xf numFmtId="0" fontId="0" fillId="0" borderId="1" xfId="0" applyBorder="1" applyProtection="1">
      <protection hidden="1"/>
    </xf>
    <xf numFmtId="0" fontId="0" fillId="0" borderId="0" xfId="0" applyBorder="1" applyProtection="1">
      <protection hidden="1"/>
    </xf>
    <xf numFmtId="0" fontId="0" fillId="0" borderId="1" xfId="0" applyBorder="1" applyAlignment="1" applyProtection="1">
      <alignment horizontal="center" vertical="center" wrapText="1"/>
      <protection locked="0"/>
    </xf>
    <xf numFmtId="0" fontId="0" fillId="0" borderId="0" xfId="0" applyAlignment="1" applyProtection="1"/>
    <xf numFmtId="0" fontId="0" fillId="0" borderId="0" xfId="0" applyProtection="1"/>
    <xf numFmtId="0" fontId="0" fillId="0" borderId="0" xfId="0" applyAlignment="1" applyProtection="1">
      <alignment vertical="center" wrapText="1"/>
    </xf>
    <xf numFmtId="0" fontId="0" fillId="0" borderId="0" xfId="0" applyAlignment="1" applyProtection="1">
      <alignment horizontal="center"/>
    </xf>
    <xf numFmtId="0" fontId="0" fillId="0" borderId="0" xfId="0" applyAlignment="1" applyProtection="1">
      <alignment horizontal="center" vertical="center" wrapText="1"/>
    </xf>
    <xf numFmtId="0" fontId="0" fillId="0" borderId="1" xfId="0" applyBorder="1" applyAlignment="1" applyProtection="1">
      <alignment horizontal="center" vertical="center" wrapText="1"/>
    </xf>
    <xf numFmtId="0" fontId="0" fillId="0" borderId="0" xfId="0" applyBorder="1" applyAlignment="1" applyProtection="1">
      <alignment horizontal="center" vertical="center" wrapText="1"/>
    </xf>
    <xf numFmtId="9" fontId="0" fillId="0" borderId="0" xfId="1" applyFont="1" applyProtection="1"/>
    <xf numFmtId="0" fontId="0" fillId="0" borderId="0" xfId="0" applyAlignment="1" applyProtection="1">
      <alignment horizontal="center"/>
    </xf>
    <xf numFmtId="0" fontId="0" fillId="0" borderId="0" xfId="0" applyBorder="1" applyAlignment="1" applyProtection="1">
      <alignment horizontal="center" vertical="center" wrapText="1"/>
    </xf>
    <xf numFmtId="2" fontId="0" fillId="0" borderId="1" xfId="1" applyNumberFormat="1" applyFont="1" applyBorder="1" applyProtection="1">
      <protection hidden="1"/>
    </xf>
    <xf numFmtId="2" fontId="0" fillId="0" borderId="1" xfId="1" applyNumberFormat="1" applyFont="1" applyBorder="1" applyAlignment="1" applyProtection="1">
      <alignment horizontal="right"/>
    </xf>
    <xf numFmtId="0" fontId="0" fillId="0" borderId="1" xfId="0" applyBorder="1" applyAlignment="1" applyProtection="1">
      <alignment horizontal="right"/>
    </xf>
    <xf numFmtId="9" fontId="0" fillId="0" borderId="0" xfId="1" applyFont="1" applyBorder="1" applyProtection="1"/>
    <xf numFmtId="0" fontId="0" fillId="0" borderId="0" xfId="0" applyBorder="1" applyProtection="1"/>
    <xf numFmtId="0" fontId="0" fillId="0" borderId="0" xfId="0" applyAlignment="1" applyProtection="1">
      <alignment horizontal="center"/>
    </xf>
    <xf numFmtId="0" fontId="0" fillId="0" borderId="2" xfId="0"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0" xfId="0" applyAlignment="1" applyProtection="1">
      <alignment horizontal="center" vertical="center" wrapText="1"/>
    </xf>
  </cellXfs>
  <cellStyles count="2">
    <cellStyle name="Normal" xfId="0" builtinId="0"/>
    <cellStyle name="Percent" xfId="1" builtinId="5"/>
  </cellStyles>
  <dxfs count="8">
    <dxf>
      <fill>
        <patternFill>
          <bgColor theme="0"/>
        </patternFill>
      </fill>
    </dxf>
    <dxf>
      <fill>
        <patternFill>
          <bgColor rgb="FFFF0000"/>
        </patternFill>
      </fill>
    </dxf>
    <dxf>
      <fill>
        <patternFill>
          <bgColor rgb="FF00B050"/>
        </patternFill>
      </fill>
    </dxf>
    <dxf>
      <fill>
        <patternFill>
          <bgColor theme="0"/>
        </patternFill>
      </fill>
    </dxf>
    <dxf>
      <fill>
        <patternFill>
          <bgColor rgb="FFFF0000"/>
        </patternFill>
      </fill>
    </dxf>
    <dxf>
      <fill>
        <patternFill>
          <bgColor rgb="FF00B050"/>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07526-3D0F-4D00-9EA3-A0C87A76502E}">
  <dimension ref="A1:J26"/>
  <sheetViews>
    <sheetView tabSelected="1" workbookViewId="0">
      <selection activeCell="D15" sqref="D15:F15"/>
    </sheetView>
  </sheetViews>
  <sheetFormatPr defaultRowHeight="14.4" x14ac:dyDescent="0.3"/>
  <cols>
    <col min="1" max="1" width="27.88671875" style="6" customWidth="1"/>
    <col min="2" max="2" width="8.88671875" style="6"/>
    <col min="3" max="3" width="17.77734375" style="6" customWidth="1"/>
    <col min="4" max="4" width="17.88671875" style="6" customWidth="1"/>
    <col min="5" max="8" width="8.88671875" style="6"/>
    <col min="9" max="9" width="8.88671875" style="6" customWidth="1"/>
    <col min="10" max="16384" width="8.88671875" style="6"/>
  </cols>
  <sheetData>
    <row r="1" spans="1:10" x14ac:dyDescent="0.3">
      <c r="A1" s="20" t="s">
        <v>3</v>
      </c>
      <c r="B1" s="20"/>
      <c r="C1" s="20"/>
      <c r="D1" s="20"/>
      <c r="E1" s="20"/>
      <c r="F1" s="20"/>
      <c r="G1" s="5"/>
      <c r="H1" s="5"/>
      <c r="I1" s="5"/>
      <c r="J1" s="5"/>
    </row>
    <row r="2" spans="1:10" ht="14.4" customHeight="1" x14ac:dyDescent="0.3">
      <c r="A2" s="23" t="s">
        <v>6</v>
      </c>
      <c r="B2" s="23"/>
      <c r="C2" s="23"/>
      <c r="D2" s="23"/>
      <c r="E2" s="23"/>
      <c r="F2" s="23"/>
      <c r="G2" s="7"/>
      <c r="H2" s="7"/>
      <c r="I2" s="7"/>
      <c r="J2" s="7"/>
    </row>
    <row r="3" spans="1:10" x14ac:dyDescent="0.3">
      <c r="A3" s="23"/>
      <c r="B3" s="23"/>
      <c r="C3" s="23"/>
      <c r="D3" s="23"/>
      <c r="E3" s="23"/>
      <c r="F3" s="23"/>
      <c r="G3" s="7"/>
      <c r="H3" s="7"/>
      <c r="I3" s="7"/>
      <c r="J3" s="7"/>
    </row>
    <row r="4" spans="1:10" x14ac:dyDescent="0.3">
      <c r="A4" s="23"/>
      <c r="B4" s="23"/>
      <c r="C4" s="23"/>
      <c r="D4" s="23"/>
      <c r="E4" s="23"/>
      <c r="F4" s="23"/>
      <c r="G4" s="7"/>
      <c r="H4" s="7"/>
      <c r="I4" s="7"/>
      <c r="J4" s="7"/>
    </row>
    <row r="5" spans="1:10" x14ac:dyDescent="0.3">
      <c r="A5" s="23"/>
      <c r="B5" s="23"/>
      <c r="C5" s="23"/>
      <c r="D5" s="23"/>
      <c r="E5" s="23"/>
      <c r="F5" s="23"/>
      <c r="G5" s="7"/>
      <c r="H5" s="7"/>
      <c r="I5" s="7"/>
      <c r="J5" s="7"/>
    </row>
    <row r="6" spans="1:10" x14ac:dyDescent="0.3">
      <c r="A6" s="23"/>
      <c r="B6" s="23"/>
      <c r="C6" s="23"/>
      <c r="D6" s="23"/>
      <c r="E6" s="23"/>
      <c r="F6" s="23"/>
      <c r="G6" s="7"/>
      <c r="H6" s="7"/>
      <c r="I6" s="8"/>
      <c r="J6" s="8"/>
    </row>
    <row r="7" spans="1:10" x14ac:dyDescent="0.3">
      <c r="A7" s="23"/>
      <c r="B7" s="23"/>
      <c r="C7" s="23"/>
      <c r="D7" s="23"/>
      <c r="E7" s="23"/>
      <c r="F7" s="23"/>
      <c r="G7" s="7"/>
      <c r="H7" s="7"/>
      <c r="I7" s="13"/>
      <c r="J7" s="13"/>
    </row>
    <row r="8" spans="1:10" ht="14.4" customHeight="1" x14ac:dyDescent="0.3">
      <c r="A8" s="9"/>
      <c r="B8" s="9"/>
      <c r="C8" s="9"/>
      <c r="D8" s="9"/>
      <c r="E8" s="9"/>
      <c r="F8" s="9"/>
      <c r="G8" s="7"/>
      <c r="H8" s="7"/>
      <c r="I8" s="8"/>
      <c r="J8" s="8"/>
    </row>
    <row r="9" spans="1:10" x14ac:dyDescent="0.3">
      <c r="A9" s="9" t="s">
        <v>7</v>
      </c>
      <c r="B9" s="9"/>
      <c r="C9" s="4"/>
      <c r="D9" s="9" t="str">
        <f>IF(C9&lt;=C13,"At or Below","Above")</f>
        <v>At or Below</v>
      </c>
      <c r="E9" s="9"/>
      <c r="F9" s="9"/>
      <c r="G9" s="7"/>
      <c r="H9" s="7"/>
      <c r="I9" s="8"/>
      <c r="J9" s="8"/>
    </row>
    <row r="10" spans="1:10" x14ac:dyDescent="0.3">
      <c r="A10" s="9"/>
      <c r="B10" s="9"/>
      <c r="C10" s="9"/>
      <c r="D10" s="9"/>
      <c r="E10" s="9"/>
      <c r="F10" s="9"/>
      <c r="G10" s="7"/>
      <c r="H10" s="7"/>
      <c r="I10" s="8"/>
      <c r="J10" s="8"/>
    </row>
    <row r="11" spans="1:10" ht="28.8" x14ac:dyDescent="0.3">
      <c r="A11" s="9" t="s">
        <v>8</v>
      </c>
      <c r="B11" s="9"/>
      <c r="C11" s="4"/>
      <c r="D11" s="9" t="str">
        <f>IF(C11&lt;=C13,"At or Below","Above")</f>
        <v>At or Below</v>
      </c>
      <c r="E11" s="9"/>
      <c r="F11" s="9"/>
      <c r="G11" s="7"/>
      <c r="H11" s="7"/>
      <c r="I11" s="8"/>
      <c r="J11" s="8"/>
    </row>
    <row r="12" spans="1:10" x14ac:dyDescent="0.3">
      <c r="A12" s="9"/>
      <c r="B12" s="14"/>
      <c r="C12" s="9"/>
      <c r="D12" s="9"/>
      <c r="E12" s="9"/>
      <c r="F12" s="9"/>
      <c r="G12" s="7"/>
      <c r="H12" s="7"/>
      <c r="I12" s="8"/>
      <c r="J12" s="8"/>
    </row>
    <row r="13" spans="1:10" x14ac:dyDescent="0.3">
      <c r="A13" s="9" t="s">
        <v>9</v>
      </c>
      <c r="B13" s="9"/>
      <c r="C13" s="4"/>
      <c r="D13" s="9"/>
      <c r="E13" s="9"/>
      <c r="F13" s="9"/>
      <c r="G13" s="7"/>
      <c r="H13" s="7"/>
      <c r="I13" s="8"/>
      <c r="J13" s="8"/>
    </row>
    <row r="14" spans="1:10" x14ac:dyDescent="0.3">
      <c r="A14" s="9"/>
      <c r="B14" s="9"/>
      <c r="C14" s="11"/>
      <c r="D14" s="9"/>
      <c r="E14" s="9"/>
      <c r="F14" s="9"/>
      <c r="G14" s="7"/>
      <c r="H14" s="7"/>
      <c r="I14" s="8"/>
      <c r="J14" s="8"/>
    </row>
    <row r="15" spans="1:10" ht="72" x14ac:dyDescent="0.3">
      <c r="A15" s="9" t="s">
        <v>10</v>
      </c>
      <c r="B15" s="9"/>
      <c r="C15" s="10" t="str">
        <f>IF(D9=D11,"No","Yes")</f>
        <v>No</v>
      </c>
      <c r="D15" s="21" t="str">
        <f>IF(C15="yes","Review Percentage Difference","STOP.  Values are Reasonably Compatible")</f>
        <v>STOP.  Values are Reasonably Compatible</v>
      </c>
      <c r="E15" s="22"/>
      <c r="F15" s="22"/>
      <c r="G15" s="7"/>
      <c r="H15" s="7"/>
      <c r="I15" s="8"/>
      <c r="J15" s="8"/>
    </row>
    <row r="16" spans="1:10" x14ac:dyDescent="0.3">
      <c r="A16" s="8"/>
      <c r="B16" s="8"/>
      <c r="C16" s="8"/>
      <c r="D16" s="8"/>
      <c r="E16" s="8"/>
      <c r="F16" s="8"/>
      <c r="G16" s="8"/>
      <c r="H16" s="8"/>
      <c r="I16" s="8"/>
      <c r="J16" s="8"/>
    </row>
    <row r="17" spans="1:10" hidden="1" x14ac:dyDescent="0.3">
      <c r="A17" s="1" t="s">
        <v>0</v>
      </c>
      <c r="B17" s="1"/>
      <c r="C17" s="2">
        <f>ABS(C9-C11)</f>
        <v>0</v>
      </c>
      <c r="D17" s="8"/>
      <c r="E17" s="8"/>
      <c r="F17" s="8"/>
      <c r="G17" s="8"/>
      <c r="H17" s="8"/>
      <c r="I17" s="8"/>
      <c r="J17" s="8"/>
    </row>
    <row r="18" spans="1:10" hidden="1" x14ac:dyDescent="0.3">
      <c r="A18" s="1"/>
      <c r="B18" s="1"/>
      <c r="C18" s="3"/>
      <c r="D18" s="8"/>
      <c r="E18" s="8"/>
      <c r="F18" s="8"/>
      <c r="G18" s="8"/>
      <c r="H18" s="8"/>
      <c r="I18" s="8"/>
      <c r="J18" s="8"/>
    </row>
    <row r="19" spans="1:10" hidden="1" x14ac:dyDescent="0.3">
      <c r="A19" s="1" t="s">
        <v>2</v>
      </c>
      <c r="B19" s="1"/>
      <c r="C19" s="2">
        <f>MIN(C9,C11)</f>
        <v>0</v>
      </c>
    </row>
    <row r="20" spans="1:10" hidden="1" x14ac:dyDescent="0.3">
      <c r="A20" s="1"/>
      <c r="B20" s="1"/>
      <c r="C20" s="2"/>
    </row>
    <row r="21" spans="1:10" hidden="1" x14ac:dyDescent="0.3">
      <c r="A21" s="1" t="s">
        <v>1</v>
      </c>
      <c r="B21" s="1"/>
      <c r="C21" s="15" t="e">
        <f>SUM(C17/C19)*100</f>
        <v>#DIV/0!</v>
      </c>
      <c r="D21" s="12"/>
    </row>
    <row r="22" spans="1:10" hidden="1" x14ac:dyDescent="0.3">
      <c r="A22" s="1"/>
      <c r="B22" s="1"/>
      <c r="C22" s="2"/>
    </row>
    <row r="23" spans="1:10" x14ac:dyDescent="0.3">
      <c r="A23" s="6" t="s">
        <v>1</v>
      </c>
      <c r="C23" s="16" t="str">
        <f>IF(C15="yes", C21, "")</f>
        <v/>
      </c>
      <c r="D23" s="6" t="s">
        <v>5</v>
      </c>
    </row>
    <row r="24" spans="1:10" x14ac:dyDescent="0.3">
      <c r="C24" s="18"/>
    </row>
    <row r="25" spans="1:10" x14ac:dyDescent="0.3">
      <c r="A25" s="1" t="s">
        <v>4</v>
      </c>
      <c r="C25" s="17" t="str">
        <f>IF(C23="","",IF(C23&lt;=10,"Yes","No"))</f>
        <v/>
      </c>
    </row>
    <row r="26" spans="1:10" x14ac:dyDescent="0.3">
      <c r="C26" s="19"/>
    </row>
  </sheetData>
  <sheetProtection algorithmName="SHA-512" hashValue="wHFz/7UroATsABvZtGy2SzjPPwYAtVsQyoShLj+eh8wPcfqUfpfJ88vZt8aq0DRr3iu4XV006sJzwnwOhaZKJg==" saltValue="6+rKtTfF3TyMFyR/+pWarA==" spinCount="100000" sheet="1" objects="1" scenarios="1"/>
  <mergeCells count="3">
    <mergeCell ref="A1:F1"/>
    <mergeCell ref="D15:F15"/>
    <mergeCell ref="A2:F7"/>
  </mergeCells>
  <conditionalFormatting sqref="D15:F15">
    <cfRule type="expression" dxfId="7" priority="10">
      <formula>C15="No"</formula>
    </cfRule>
    <cfRule type="expression" dxfId="6" priority="12">
      <formula>C15="yes"</formula>
    </cfRule>
  </conditionalFormatting>
  <conditionalFormatting sqref="C25">
    <cfRule type="expression" dxfId="5" priority="6">
      <formula>C25="Yes"</formula>
    </cfRule>
    <cfRule type="expression" dxfId="4" priority="5">
      <formula>C25="No"</formula>
    </cfRule>
    <cfRule type="expression" dxfId="3" priority="1">
      <formula>C23=""</formula>
    </cfRule>
  </conditionalFormatting>
  <conditionalFormatting sqref="C23">
    <cfRule type="expression" dxfId="2" priority="4">
      <formula>C23&lt;=10</formula>
    </cfRule>
    <cfRule type="expression" dxfId="1" priority="3">
      <formula>C23&gt;10</formula>
    </cfRule>
    <cfRule type="expression" dxfId="0" priority="2">
      <formula>C23=""</formula>
    </cfRule>
  </conditionalFormatting>
  <dataValidations count="1">
    <dataValidation type="list" allowBlank="1" showInputMessage="1" showErrorMessage="1" sqref="C15" xr:uid="{4261E38E-1ABA-4563-8696-C50D8B50E804}">
      <formula1>"Yes, No"</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Reasonable Compatibility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Gore, William B</dc:creator>
  <cp:lastModifiedBy>Black, Deborah L</cp:lastModifiedBy>
  <cp:lastPrinted>2020-12-14T19:49:12Z</cp:lastPrinted>
  <dcterms:created xsi:type="dcterms:W3CDTF">2020-12-14T18:56:00Z</dcterms:created>
  <dcterms:modified xsi:type="dcterms:W3CDTF">2022-02-02T17:06:13Z</dcterms:modified>
</cp:coreProperties>
</file>